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ojinData\R7伊沢\30_政所谷川\03_R7橋梁下部工事(1)\01_当初設計書\PPI\"/>
    </mc:Choice>
  </mc:AlternateContent>
  <xr:revisionPtr revIDLastSave="0" documentId="13_ncr:1_{91F5BEB2-5D1C-4D30-BB92-D8DE8A77B11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工事費内訳書" sheetId="1" r:id="rId1"/>
  </sheets>
  <definedNames>
    <definedName name="_xlnm.Print_Titles" localSheetId="0">工事費内訳書!$3:$9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6" i="1" l="1"/>
  <c r="G78" i="1"/>
  <c r="G77" i="1" s="1"/>
  <c r="G67" i="1"/>
  <c r="G66" i="1" s="1"/>
  <c r="G65" i="1" s="1"/>
  <c r="G61" i="1"/>
  <c r="G57" i="1"/>
  <c r="G56" i="1" s="1"/>
  <c r="G55" i="1" s="1"/>
  <c r="G53" i="1"/>
  <c r="G51" i="1"/>
  <c r="G45" i="1"/>
  <c r="G41" i="1"/>
  <c r="G40" i="1" s="1"/>
  <c r="G29" i="1"/>
  <c r="G22" i="1"/>
  <c r="G11" i="1" s="1"/>
  <c r="G12" i="1"/>
  <c r="G64" i="1" l="1"/>
  <c r="G10" i="1"/>
  <c r="G85" i="1"/>
  <c r="G76" i="1"/>
  <c r="G90" i="1" l="1"/>
  <c r="G92" i="1" s="1"/>
  <c r="G88" i="1"/>
  <c r="G73" i="1"/>
  <c r="G75" i="1" s="1"/>
  <c r="G94" i="1" s="1"/>
  <c r="G95" i="1" s="1"/>
  <c r="G71" i="1"/>
  <c r="G93" i="1"/>
</calcChain>
</file>

<file path=xl/sharedStrings.xml><?xml version="1.0" encoding="utf-8"?>
<sst xmlns="http://schemas.openxmlformats.org/spreadsheetml/2006/main" count="185" uniqueCount="98">
  <si>
    <t>工事費内訳書</t>
  </si>
  <si>
    <t>住　　　　所</t>
  </si>
  <si>
    <t>商号又は名称</t>
  </si>
  <si>
    <t>代 表 者 名</t>
  </si>
  <si>
    <t>工 事 名</t>
  </si>
  <si>
    <t>Ｒ７徳土　政所谷川　小・田野　橋梁下部工事（１）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</si>
  <si>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</si>
  <si>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</si>
  <si>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</si>
  <si>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</si>
  <si>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</si>
  <si>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</si>
  <si>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橋梁下部</t>
  </si>
  <si>
    <t>式</t>
  </si>
  <si>
    <t>橋台工</t>
  </si>
  <si>
    <t>作業土工</t>
  </si>
  <si>
    <t>床掘り(掘削)</t>
  </si>
  <si>
    <t>m3</t>
  </si>
  <si>
    <t>床掘り
　(自立矢板時)</t>
  </si>
  <si>
    <t>床掘り
　(腹起し･火打ち設置時)</t>
  </si>
  <si>
    <t>埋戻し
　W&lt;1.0m</t>
  </si>
  <si>
    <t>埋戻し
　1.0m&lt;=W&lt;4,0m</t>
  </si>
  <si>
    <t>埋戻し
　W&gt;=4.0m</t>
  </si>
  <si>
    <t>基面整正</t>
  </si>
  <si>
    <t>m2</t>
  </si>
  <si>
    <t>土砂等運搬
　作業ﾔｰﾄﾞ内
　L=300m以下</t>
  </si>
  <si>
    <t>整地</t>
  </si>
  <si>
    <t>場所打杭工</t>
  </si>
  <si>
    <t>場所打杭</t>
  </si>
  <si>
    <t>本</t>
  </si>
  <si>
    <t>積込(ﾙｰｽﾞ)</t>
  </si>
  <si>
    <t>土砂等運搬
　(現場内 L=0.3km以下)</t>
  </si>
  <si>
    <t>殻運搬</t>
  </si>
  <si>
    <t>殻処分</t>
  </si>
  <si>
    <t>橋台躯体工</t>
  </si>
  <si>
    <t>基礎材</t>
  </si>
  <si>
    <t>均しｺﾝｸﾘｰﾄ</t>
  </si>
  <si>
    <t>ｺﾝｸﾘｰﾄ</t>
  </si>
  <si>
    <t>鉄筋</t>
  </si>
  <si>
    <t>t</t>
  </si>
  <si>
    <t>鉄筋継手加工</t>
  </si>
  <si>
    <t>型枠</t>
  </si>
  <si>
    <t>円形型枠　</t>
  </si>
  <si>
    <t>m</t>
  </si>
  <si>
    <t>支保</t>
  </si>
  <si>
    <t>空m3</t>
  </si>
  <si>
    <t>足場</t>
  </si>
  <si>
    <t>掛m2</t>
  </si>
  <si>
    <t>仮設工</t>
  </si>
  <si>
    <t>土留･仮締切工</t>
  </si>
  <si>
    <t>鋼矢板
　(標準部)</t>
  </si>
  <si>
    <t>枚</t>
  </si>
  <si>
    <t>鋼矢板
　(ｺｰﾅｰ部)</t>
  </si>
  <si>
    <t>切梁･腹起し</t>
  </si>
  <si>
    <t>仮水路工</t>
  </si>
  <si>
    <t xml:space="preserve">掘削 </t>
  </si>
  <si>
    <t xml:space="preserve">土砂等運搬 </t>
  </si>
  <si>
    <t xml:space="preserve">整地 </t>
  </si>
  <si>
    <t>土のう　
　(製作･運搬･設置)</t>
  </si>
  <si>
    <t>袋</t>
  </si>
  <si>
    <t>土のう
　(転用)</t>
  </si>
  <si>
    <t>水替工</t>
  </si>
  <si>
    <t>ﾎﾟﾝﾌﾟ排水</t>
  </si>
  <si>
    <t>日</t>
  </si>
  <si>
    <t>交通管理工</t>
  </si>
  <si>
    <t>交通誘導警備員</t>
  </si>
  <si>
    <t>人日</t>
  </si>
  <si>
    <t>築堤･護岸</t>
  </si>
  <si>
    <t>構造物撤去工</t>
  </si>
  <si>
    <t>構造物取壊し工</t>
  </si>
  <si>
    <t>舗装版破砕</t>
  </si>
  <si>
    <t>ｺﾝｸﾘｰﾄ取壊し運搬処理</t>
  </si>
  <si>
    <t>運搬処理工</t>
  </si>
  <si>
    <t>直接工事費</t>
  </si>
  <si>
    <t>共通仮設</t>
  </si>
  <si>
    <t>共通仮設費</t>
  </si>
  <si>
    <t>運搬費</t>
  </si>
  <si>
    <t>重建設機械分解組立輸送費</t>
  </si>
  <si>
    <t>回</t>
  </si>
  <si>
    <t>仮設材運搬費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</si>
  <si>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</si>
  <si>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</si>
  <si>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</si>
  <si>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</si>
  <si>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</si>
  <si>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</si>
  <si>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法覆護岸工</t>
  </si>
  <si>
    <t>ｺﾝｸﾘｰﾄﾌﾞﾛｯｸ工(ｺﾝｸﾘｰﾄﾌﾞﾛｯｸ積)</t>
  </si>
  <si>
    <t>現場打基礎ｺﾝｸﾘｰﾄ</t>
  </si>
  <si>
    <t>ｺﾝｸﾘｰﾄ(間知)ﾌﾞﾛｯｸ積</t>
  </si>
  <si>
    <t>胴込･裏込材(砕石)</t>
  </si>
  <si>
    <t>現場打天端ｺﾝｸﾘｰﾄ</t>
  </si>
  <si>
    <t>目地板</t>
  </si>
  <si>
    <t xml:space="preserve">平張ｺﾝｸﾘｰﾄ 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</si>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</sst>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,###,##0"/>
    <numFmt numFmtId="177" formatCode="#,##0.###"/>
    <numFmt numFmtId="178" formatCode="#,###,###,###,##0_ "/>
  </numFmts>
  <fonts count="4" x14ac:knownFonts="1">
    <font>
      <sz val="11"/>
      <color indexed="8"/>
      <name val="游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7" fontId="2" fillId="0" borderId="6" xfId="0" applyNumberFormat="1" applyFont="1" applyBorder="1" applyAlignment="1">
      <alignment horizontal="center"/>
    </xf>
    <xf numFmtId="178" fontId="2" fillId="0" borderId="7" xfId="0" applyNumberFormat="1" applyFont="1" applyBorder="1" applyAlignment="1">
      <alignment horizontal="right"/>
    </xf>
    <xf numFmtId="178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8" fontId="2" fillId="0" borderId="11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5"/>
  <sheetViews>
    <sheetView tabSelected="1" workbookViewId="0"/>
  </sheetViews>
  <sheetFormatPr defaultRowHeight="18.75" x14ac:dyDescent="0.4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4"/>
    <row r="2" spans="1:10" ht="11.25" customHeight="1" x14ac:dyDescent="0.4"/>
    <row r="3" spans="1:10" ht="11.25" customHeight="1" x14ac:dyDescent="0.4">
      <c r="E3" s="1" t="s">
        <v>1</v>
      </c>
      <c r="F3" s="21"/>
      <c r="G3" s="21"/>
    </row>
    <row r="4" spans="1:10" ht="11.25" customHeight="1" x14ac:dyDescent="0.4">
      <c r="E4" s="1" t="s">
        <v>2</v>
      </c>
      <c r="F4" s="21"/>
      <c r="G4" s="21"/>
    </row>
    <row r="5" spans="1:10" ht="11.25" customHeight="1" x14ac:dyDescent="0.4">
      <c r="E5" s="1" t="s">
        <v>3</v>
      </c>
      <c r="F5" s="21"/>
      <c r="G5" s="21"/>
    </row>
    <row r="6" spans="1:10" ht="11.25" customHeight="1" x14ac:dyDescent="0.4"/>
    <row r="7" spans="1:10" ht="16.5" customHeight="1" x14ac:dyDescent="0.4">
      <c r="A7" s="19" t="s">
        <v>0</v>
      </c>
      <c r="B7" s="20"/>
      <c r="C7" s="20"/>
      <c r="D7" s="20"/>
      <c r="E7" s="20"/>
      <c r="F7" s="20"/>
      <c r="G7" s="20"/>
    </row>
    <row r="8" spans="1:10" ht="11.25" customHeight="1" x14ac:dyDescent="0.4">
      <c r="A8" s="2" t="s">
        <v>4</v>
      </c>
      <c r="B8" s="20" t="s">
        <v>5</v>
      </c>
      <c r="C8" s="20"/>
      <c r="D8" s="20"/>
      <c r="E8" s="20"/>
      <c r="F8" s="20"/>
      <c r="G8" s="20"/>
    </row>
    <row r="9" spans="1:10" ht="11.25" customHeight="1" x14ac:dyDescent="0.4">
      <c r="A9" s="22" t="s">
        <v>6</v>
      </c>
      <c r="B9" s="22"/>
      <c r="C9" s="22"/>
      <c r="D9" s="22"/>
      <c r="E9" s="3" t="s">
        <v>7</v>
      </c>
      <c r="F9" s="3" t="s">
        <v>8</v>
      </c>
      <c r="G9" s="4" t="s">
        <v>9</v>
      </c>
      <c r="I9" s="5" t="s">
        <v>10</v>
      </c>
      <c r="J9" s="5" t="s">
        <v>11</v>
      </c>
    </row>
    <row r="10" spans="1:10" ht="42" customHeight="1" x14ac:dyDescent="0.15">
      <c r="A10" s="23" t="s">
        <v>12</v>
      </c>
      <c r="B10" s="24"/>
      <c r="C10" s="24"/>
      <c r="D10" s="24"/>
      <c r="E10" s="8" t="s">
        <v>13</v>
      </c>
      <c r="F10" s="9">
        <v>1</v>
      </c>
      <c r="G10" s="11">
        <f>G11+G40</f>
        <v>0</v>
      </c>
      <c r="I10" s="13">
        <v>1</v>
      </c>
      <c r="J10" s="14">
        <v>1</v>
      </c>
    </row>
    <row r="11" spans="1:10" ht="42" customHeight="1" x14ac:dyDescent="0.15">
      <c r="A11" s="6"/>
      <c r="B11" s="24" t="s">
        <v>14</v>
      </c>
      <c r="C11" s="24"/>
      <c r="D11" s="24"/>
      <c r="E11" s="8" t="s">
        <v>13</v>
      </c>
      <c r="F11" s="9">
        <v>1</v>
      </c>
      <c r="G11" s="11">
        <f>G12+G22+G29</f>
        <v>0</v>
      </c>
      <c r="I11" s="13">
        <v>2</v>
      </c>
      <c r="J11" s="14">
        <v>2</v>
      </c>
    </row>
    <row r="12" spans="1:10" ht="42" customHeight="1" x14ac:dyDescent="0.15">
      <c r="A12" s="6"/>
      <c r="B12" s="7"/>
      <c r="C12" s="24" t="s">
        <v>15</v>
      </c>
      <c r="D12" s="24"/>
      <c r="E12" s="8" t="s">
        <v>13</v>
      </c>
      <c r="F12" s="9">
        <v>1</v>
      </c>
      <c r="G12" s="11">
        <f>G13+G14+G15+G16+G17+G18+G19+G20+G21</f>
        <v>0</v>
      </c>
      <c r="I12" s="13">
        <v>3</v>
      </c>
      <c r="J12" s="14">
        <v>3</v>
      </c>
    </row>
    <row r="13" spans="1:10" ht="42" customHeight="1" x14ac:dyDescent="0.15">
      <c r="A13" s="6"/>
      <c r="B13" s="7"/>
      <c r="C13" s="7"/>
      <c r="D13" s="24" t="s">
        <v>16</v>
      </c>
      <c r="E13" s="8" t="s">
        <v>17</v>
      </c>
      <c r="F13" s="9">
        <v>60</v>
      </c>
      <c r="G13" s="12"/>
      <c r="I13" s="13">
        <v>4</v>
      </c>
      <c r="J13" s="14">
        <v>4</v>
      </c>
    </row>
    <row r="14" spans="1:10" ht="42" customHeight="1" x14ac:dyDescent="0.15">
      <c r="A14" s="6"/>
      <c r="B14" s="7"/>
      <c r="C14" s="7"/>
      <c r="D14" s="24" t="s">
        <v>18</v>
      </c>
      <c r="E14" s="8" t="s">
        <v>17</v>
      </c>
      <c r="F14" s="9">
        <v>120</v>
      </c>
      <c r="G14" s="12"/>
      <c r="I14" s="13">
        <v>5</v>
      </c>
      <c r="J14" s="14">
        <v>4</v>
      </c>
    </row>
    <row r="15" spans="1:10" ht="42" customHeight="1" x14ac:dyDescent="0.15">
      <c r="A15" s="6"/>
      <c r="B15" s="7"/>
      <c r="C15" s="7"/>
      <c r="D15" s="24" t="s">
        <v>19</v>
      </c>
      <c r="E15" s="8" t="s">
        <v>17</v>
      </c>
      <c r="F15" s="9">
        <v>20</v>
      </c>
      <c r="G15" s="12"/>
      <c r="I15" s="13">
        <v>6</v>
      </c>
      <c r="J15" s="14">
        <v>4</v>
      </c>
    </row>
    <row r="16" spans="1:10" ht="42" customHeight="1" x14ac:dyDescent="0.15">
      <c r="A16" s="6"/>
      <c r="B16" s="7"/>
      <c r="C16" s="7"/>
      <c r="D16" s="24" t="s">
        <v>20</v>
      </c>
      <c r="E16" s="8" t="s">
        <v>17</v>
      </c>
      <c r="F16" s="9">
        <v>10</v>
      </c>
      <c r="G16" s="12"/>
      <c r="I16" s="13">
        <v>7</v>
      </c>
      <c r="J16" s="14">
        <v>4</v>
      </c>
    </row>
    <row r="17" spans="1:10" ht="42" customHeight="1" x14ac:dyDescent="0.15">
      <c r="A17" s="6"/>
      <c r="B17" s="7"/>
      <c r="C17" s="7"/>
      <c r="D17" s="24" t="s">
        <v>21</v>
      </c>
      <c r="E17" s="8" t="s">
        <v>17</v>
      </c>
      <c r="F17" s="9">
        <v>30</v>
      </c>
      <c r="G17" s="12"/>
      <c r="I17" s="13">
        <v>8</v>
      </c>
      <c r="J17" s="14">
        <v>4</v>
      </c>
    </row>
    <row r="18" spans="1:10" ht="42" customHeight="1" x14ac:dyDescent="0.15">
      <c r="A18" s="6"/>
      <c r="B18" s="7"/>
      <c r="C18" s="7"/>
      <c r="D18" s="24" t="s">
        <v>22</v>
      </c>
      <c r="E18" s="8" t="s">
        <v>17</v>
      </c>
      <c r="F18" s="9">
        <v>30</v>
      </c>
      <c r="G18" s="12"/>
      <c r="I18" s="13">
        <v>9</v>
      </c>
      <c r="J18" s="14">
        <v>4</v>
      </c>
    </row>
    <row r="19" spans="1:10" ht="42" customHeight="1" x14ac:dyDescent="0.15">
      <c r="A19" s="6"/>
      <c r="B19" s="7"/>
      <c r="C19" s="7"/>
      <c r="D19" s="24" t="s">
        <v>23</v>
      </c>
      <c r="E19" s="8" t="s">
        <v>24</v>
      </c>
      <c r="F19" s="9">
        <v>66</v>
      </c>
      <c r="G19" s="12"/>
      <c r="I19" s="13">
        <v>10</v>
      </c>
      <c r="J19" s="14">
        <v>4</v>
      </c>
    </row>
    <row r="20" spans="1:10" ht="42" customHeight="1" x14ac:dyDescent="0.15">
      <c r="A20" s="6"/>
      <c r="B20" s="7"/>
      <c r="C20" s="7"/>
      <c r="D20" s="24" t="s">
        <v>25</v>
      </c>
      <c r="E20" s="8" t="s">
        <v>17</v>
      </c>
      <c r="F20" s="9">
        <v>100</v>
      </c>
      <c r="G20" s="12"/>
      <c r="I20" s="13">
        <v>11</v>
      </c>
      <c r="J20" s="14">
        <v>4</v>
      </c>
    </row>
    <row r="21" spans="1:10" ht="42" customHeight="1" x14ac:dyDescent="0.15">
      <c r="A21" s="6"/>
      <c r="B21" s="7"/>
      <c r="C21" s="7"/>
      <c r="D21" s="24" t="s">
        <v>26</v>
      </c>
      <c r="E21" s="8" t="s">
        <v>17</v>
      </c>
      <c r="F21" s="9">
        <v>100</v>
      </c>
      <c r="G21" s="12"/>
      <c r="I21" s="13">
        <v>12</v>
      </c>
      <c r="J21" s="14">
        <v>4</v>
      </c>
    </row>
    <row r="22" spans="1:10" ht="42" customHeight="1" x14ac:dyDescent="0.15">
      <c r="A22" s="6"/>
      <c r="B22" s="7"/>
      <c r="C22" s="24" t="s">
        <v>27</v>
      </c>
      <c r="D22" s="24"/>
      <c r="E22" s="8" t="s">
        <v>13</v>
      </c>
      <c r="F22" s="9">
        <v>1</v>
      </c>
      <c r="G22" s="11">
        <f>G23+G24+G25+G26+G27+G28</f>
        <v>0</v>
      </c>
      <c r="I22" s="13">
        <v>13</v>
      </c>
      <c r="J22" s="14">
        <v>3</v>
      </c>
    </row>
    <row r="23" spans="1:10" ht="42" customHeight="1" x14ac:dyDescent="0.15">
      <c r="A23" s="6"/>
      <c r="B23" s="7"/>
      <c r="C23" s="7"/>
      <c r="D23" s="24" t="s">
        <v>28</v>
      </c>
      <c r="E23" s="8" t="s">
        <v>29</v>
      </c>
      <c r="F23" s="9">
        <v>4</v>
      </c>
      <c r="G23" s="12"/>
      <c r="I23" s="13">
        <v>14</v>
      </c>
      <c r="J23" s="14">
        <v>4</v>
      </c>
    </row>
    <row r="24" spans="1:10" ht="42" customHeight="1" x14ac:dyDescent="0.15">
      <c r="A24" s="6"/>
      <c r="B24" s="7"/>
      <c r="C24" s="7"/>
      <c r="D24" s="24" t="s">
        <v>30</v>
      </c>
      <c r="E24" s="8" t="s">
        <v>17</v>
      </c>
      <c r="F24" s="9">
        <v>48</v>
      </c>
      <c r="G24" s="12"/>
      <c r="I24" s="13">
        <v>15</v>
      </c>
      <c r="J24" s="14">
        <v>4</v>
      </c>
    </row>
    <row r="25" spans="1:10" ht="42" customHeight="1" x14ac:dyDescent="0.15">
      <c r="A25" s="6"/>
      <c r="B25" s="7"/>
      <c r="C25" s="7"/>
      <c r="D25" s="24" t="s">
        <v>31</v>
      </c>
      <c r="E25" s="8" t="s">
        <v>17</v>
      </c>
      <c r="F25" s="9">
        <v>48</v>
      </c>
      <c r="G25" s="12"/>
      <c r="I25" s="13">
        <v>16</v>
      </c>
      <c r="J25" s="14">
        <v>4</v>
      </c>
    </row>
    <row r="26" spans="1:10" ht="42" customHeight="1" x14ac:dyDescent="0.15">
      <c r="A26" s="6"/>
      <c r="B26" s="7"/>
      <c r="C26" s="7"/>
      <c r="D26" s="24" t="s">
        <v>26</v>
      </c>
      <c r="E26" s="8" t="s">
        <v>17</v>
      </c>
      <c r="F26" s="9">
        <v>48</v>
      </c>
      <c r="G26" s="12"/>
      <c r="I26" s="13">
        <v>17</v>
      </c>
      <c r="J26" s="14">
        <v>4</v>
      </c>
    </row>
    <row r="27" spans="1:10" ht="42" customHeight="1" x14ac:dyDescent="0.15">
      <c r="A27" s="6"/>
      <c r="B27" s="7"/>
      <c r="C27" s="7"/>
      <c r="D27" s="24" t="s">
        <v>32</v>
      </c>
      <c r="E27" s="8" t="s">
        <v>17</v>
      </c>
      <c r="F27" s="9">
        <v>3</v>
      </c>
      <c r="G27" s="12"/>
      <c r="I27" s="13">
        <v>18</v>
      </c>
      <c r="J27" s="14">
        <v>4</v>
      </c>
    </row>
    <row r="28" spans="1:10" ht="42" customHeight="1" x14ac:dyDescent="0.15">
      <c r="A28" s="6"/>
      <c r="B28" s="7"/>
      <c r="C28" s="7"/>
      <c r="D28" s="24" t="s">
        <v>33</v>
      </c>
      <c r="E28" s="8" t="s">
        <v>17</v>
      </c>
      <c r="F28" s="9">
        <v>3</v>
      </c>
      <c r="G28" s="12"/>
      <c r="I28" s="13">
        <v>19</v>
      </c>
      <c r="J28" s="14">
        <v>4</v>
      </c>
    </row>
    <row r="29" spans="1:10" ht="42" customHeight="1" x14ac:dyDescent="0.15">
      <c r="A29" s="6"/>
      <c r="B29" s="7"/>
      <c r="C29" s="24" t="s">
        <v>34</v>
      </c>
      <c r="D29" s="24"/>
      <c r="E29" s="8" t="s">
        <v>13</v>
      </c>
      <c r="F29" s="9">
        <v>1</v>
      </c>
      <c r="G29" s="11">
        <f>G30+G31+G32+G33+G34+G35+G36+G37+G38+G39</f>
        <v>0</v>
      </c>
      <c r="I29" s="13">
        <v>20</v>
      </c>
      <c r="J29" s="14">
        <v>3</v>
      </c>
    </row>
    <row r="30" spans="1:10" ht="42" customHeight="1" x14ac:dyDescent="0.15">
      <c r="A30" s="6"/>
      <c r="B30" s="7"/>
      <c r="C30" s="7"/>
      <c r="D30" s="24" t="s">
        <v>35</v>
      </c>
      <c r="E30" s="8" t="s">
        <v>24</v>
      </c>
      <c r="F30" s="9">
        <v>22</v>
      </c>
      <c r="G30" s="12"/>
      <c r="I30" s="13">
        <v>21</v>
      </c>
      <c r="J30" s="14">
        <v>4</v>
      </c>
    </row>
    <row r="31" spans="1:10" ht="42" customHeight="1" x14ac:dyDescent="0.15">
      <c r="A31" s="6"/>
      <c r="B31" s="7"/>
      <c r="C31" s="7"/>
      <c r="D31" s="24" t="s">
        <v>36</v>
      </c>
      <c r="E31" s="8" t="s">
        <v>24</v>
      </c>
      <c r="F31" s="9">
        <v>22</v>
      </c>
      <c r="G31" s="12"/>
      <c r="I31" s="13">
        <v>22</v>
      </c>
      <c r="J31" s="14">
        <v>4</v>
      </c>
    </row>
    <row r="32" spans="1:10" ht="42" customHeight="1" x14ac:dyDescent="0.15">
      <c r="A32" s="6"/>
      <c r="B32" s="7"/>
      <c r="C32" s="7"/>
      <c r="D32" s="24" t="s">
        <v>37</v>
      </c>
      <c r="E32" s="8" t="s">
        <v>17</v>
      </c>
      <c r="F32" s="9">
        <v>51</v>
      </c>
      <c r="G32" s="12"/>
      <c r="I32" s="13">
        <v>23</v>
      </c>
      <c r="J32" s="14">
        <v>4</v>
      </c>
    </row>
    <row r="33" spans="1:10" ht="42" customHeight="1" x14ac:dyDescent="0.15">
      <c r="A33" s="6"/>
      <c r="B33" s="7"/>
      <c r="C33" s="7"/>
      <c r="D33" s="24" t="s">
        <v>38</v>
      </c>
      <c r="E33" s="8" t="s">
        <v>39</v>
      </c>
      <c r="F33" s="10">
        <v>1.61</v>
      </c>
      <c r="G33" s="12"/>
      <c r="I33" s="13">
        <v>24</v>
      </c>
      <c r="J33" s="14">
        <v>4</v>
      </c>
    </row>
    <row r="34" spans="1:10" ht="42" customHeight="1" x14ac:dyDescent="0.15">
      <c r="A34" s="6"/>
      <c r="B34" s="7"/>
      <c r="C34" s="7"/>
      <c r="D34" s="24" t="s">
        <v>38</v>
      </c>
      <c r="E34" s="8" t="s">
        <v>39</v>
      </c>
      <c r="F34" s="10">
        <v>0.37</v>
      </c>
      <c r="G34" s="12"/>
      <c r="I34" s="13">
        <v>25</v>
      </c>
      <c r="J34" s="14">
        <v>4</v>
      </c>
    </row>
    <row r="35" spans="1:10" ht="42" customHeight="1" x14ac:dyDescent="0.15">
      <c r="A35" s="6"/>
      <c r="B35" s="7"/>
      <c r="C35" s="7"/>
      <c r="D35" s="24" t="s">
        <v>40</v>
      </c>
      <c r="E35" s="8" t="s">
        <v>13</v>
      </c>
      <c r="F35" s="9">
        <v>1</v>
      </c>
      <c r="G35" s="12"/>
      <c r="I35" s="13">
        <v>26</v>
      </c>
      <c r="J35" s="14">
        <v>4</v>
      </c>
    </row>
    <row r="36" spans="1:10" ht="42" customHeight="1" x14ac:dyDescent="0.15">
      <c r="A36" s="6"/>
      <c r="B36" s="7"/>
      <c r="C36" s="7"/>
      <c r="D36" s="24" t="s">
        <v>41</v>
      </c>
      <c r="E36" s="8" t="s">
        <v>24</v>
      </c>
      <c r="F36" s="9">
        <v>61</v>
      </c>
      <c r="G36" s="12"/>
      <c r="I36" s="13">
        <v>27</v>
      </c>
      <c r="J36" s="14">
        <v>4</v>
      </c>
    </row>
    <row r="37" spans="1:10" ht="42" customHeight="1" x14ac:dyDescent="0.15">
      <c r="A37" s="6"/>
      <c r="B37" s="7"/>
      <c r="C37" s="7"/>
      <c r="D37" s="24" t="s">
        <v>42</v>
      </c>
      <c r="E37" s="8" t="s">
        <v>43</v>
      </c>
      <c r="F37" s="9">
        <v>3</v>
      </c>
      <c r="G37" s="12"/>
      <c r="I37" s="13">
        <v>28</v>
      </c>
      <c r="J37" s="14">
        <v>4</v>
      </c>
    </row>
    <row r="38" spans="1:10" ht="42" customHeight="1" x14ac:dyDescent="0.15">
      <c r="A38" s="6"/>
      <c r="B38" s="7"/>
      <c r="C38" s="7"/>
      <c r="D38" s="24" t="s">
        <v>44</v>
      </c>
      <c r="E38" s="8" t="s">
        <v>45</v>
      </c>
      <c r="F38" s="9">
        <v>3</v>
      </c>
      <c r="G38" s="12"/>
      <c r="I38" s="13">
        <v>29</v>
      </c>
      <c r="J38" s="14">
        <v>4</v>
      </c>
    </row>
    <row r="39" spans="1:10" ht="42" customHeight="1" x14ac:dyDescent="0.15">
      <c r="A39" s="6"/>
      <c r="B39" s="7"/>
      <c r="C39" s="7"/>
      <c r="D39" s="24" t="s">
        <v>46</v>
      </c>
      <c r="E39" s="8" t="s">
        <v>47</v>
      </c>
      <c r="F39" s="9">
        <v>60</v>
      </c>
      <c r="G39" s="12"/>
      <c r="I39" s="13">
        <v>30</v>
      </c>
      <c r="J39" s="14">
        <v>4</v>
      </c>
    </row>
    <row r="40" spans="1:10" ht="42" customHeight="1" x14ac:dyDescent="0.15">
      <c r="A40" s="6"/>
      <c r="B40" s="24" t="s">
        <v>48</v>
      </c>
      <c r="C40" s="24"/>
      <c r="D40" s="24"/>
      <c r="E40" s="8" t="s">
        <v>13</v>
      </c>
      <c r="F40" s="9">
        <v>1</v>
      </c>
      <c r="G40" s="11">
        <f>G41+G45+G51+G53</f>
        <v>0</v>
      </c>
      <c r="I40" s="13">
        <v>31</v>
      </c>
      <c r="J40" s="14">
        <v>2</v>
      </c>
    </row>
    <row r="41" spans="1:10" ht="42" customHeight="1" x14ac:dyDescent="0.15">
      <c r="A41" s="6"/>
      <c r="B41" s="7"/>
      <c r="C41" s="24" t="s">
        <v>49</v>
      </c>
      <c r="D41" s="24"/>
      <c r="E41" s="8" t="s">
        <v>13</v>
      </c>
      <c r="F41" s="9">
        <v>1</v>
      </c>
      <c r="G41" s="11">
        <f>G42+G43+G44</f>
        <v>0</v>
      </c>
      <c r="I41" s="13">
        <v>32</v>
      </c>
      <c r="J41" s="14">
        <v>3</v>
      </c>
    </row>
    <row r="42" spans="1:10" ht="42" customHeight="1" x14ac:dyDescent="0.15">
      <c r="A42" s="6"/>
      <c r="B42" s="7"/>
      <c r="C42" s="7"/>
      <c r="D42" s="24" t="s">
        <v>50</v>
      </c>
      <c r="E42" s="8" t="s">
        <v>51</v>
      </c>
      <c r="F42" s="9">
        <v>78</v>
      </c>
      <c r="G42" s="12"/>
      <c r="I42" s="13">
        <v>33</v>
      </c>
      <c r="J42" s="14">
        <v>4</v>
      </c>
    </row>
    <row r="43" spans="1:10" ht="42" customHeight="1" x14ac:dyDescent="0.15">
      <c r="A43" s="6"/>
      <c r="B43" s="7"/>
      <c r="C43" s="7"/>
      <c r="D43" s="24" t="s">
        <v>52</v>
      </c>
      <c r="E43" s="8" t="s">
        <v>51</v>
      </c>
      <c r="F43" s="9">
        <v>4</v>
      </c>
      <c r="G43" s="12"/>
      <c r="I43" s="13">
        <v>34</v>
      </c>
      <c r="J43" s="14">
        <v>4</v>
      </c>
    </row>
    <row r="44" spans="1:10" ht="42" customHeight="1" x14ac:dyDescent="0.15">
      <c r="A44" s="6"/>
      <c r="B44" s="7"/>
      <c r="C44" s="7"/>
      <c r="D44" s="24" t="s">
        <v>53</v>
      </c>
      <c r="E44" s="8" t="s">
        <v>39</v>
      </c>
      <c r="F44" s="10">
        <v>4.4000000000000004</v>
      </c>
      <c r="G44" s="12"/>
      <c r="I44" s="13">
        <v>35</v>
      </c>
      <c r="J44" s="14">
        <v>4</v>
      </c>
    </row>
    <row r="45" spans="1:10" ht="42" customHeight="1" x14ac:dyDescent="0.15">
      <c r="A45" s="6"/>
      <c r="B45" s="7"/>
      <c r="C45" s="24" t="s">
        <v>54</v>
      </c>
      <c r="D45" s="24"/>
      <c r="E45" s="8" t="s">
        <v>13</v>
      </c>
      <c r="F45" s="9">
        <v>1</v>
      </c>
      <c r="G45" s="11">
        <f>G46+G47+G48+G49+G50</f>
        <v>0</v>
      </c>
      <c r="I45" s="13">
        <v>36</v>
      </c>
      <c r="J45" s="14">
        <v>3</v>
      </c>
    </row>
    <row r="46" spans="1:10" ht="42" customHeight="1" x14ac:dyDescent="0.15">
      <c r="A46" s="6"/>
      <c r="B46" s="7"/>
      <c r="C46" s="7"/>
      <c r="D46" s="24" t="s">
        <v>55</v>
      </c>
      <c r="E46" s="8" t="s">
        <v>17</v>
      </c>
      <c r="F46" s="9">
        <v>30</v>
      </c>
      <c r="G46" s="12"/>
      <c r="I46" s="13">
        <v>37</v>
      </c>
      <c r="J46" s="14">
        <v>4</v>
      </c>
    </row>
    <row r="47" spans="1:10" ht="42" customHeight="1" x14ac:dyDescent="0.15">
      <c r="A47" s="6"/>
      <c r="B47" s="7"/>
      <c r="C47" s="7"/>
      <c r="D47" s="24" t="s">
        <v>56</v>
      </c>
      <c r="E47" s="8" t="s">
        <v>17</v>
      </c>
      <c r="F47" s="9">
        <v>30</v>
      </c>
      <c r="G47" s="12"/>
      <c r="I47" s="13">
        <v>38</v>
      </c>
      <c r="J47" s="14">
        <v>4</v>
      </c>
    </row>
    <row r="48" spans="1:10" ht="42" customHeight="1" x14ac:dyDescent="0.15">
      <c r="A48" s="6"/>
      <c r="B48" s="7"/>
      <c r="C48" s="7"/>
      <c r="D48" s="24" t="s">
        <v>57</v>
      </c>
      <c r="E48" s="8" t="s">
        <v>17</v>
      </c>
      <c r="F48" s="9">
        <v>30</v>
      </c>
      <c r="G48" s="12"/>
      <c r="I48" s="13">
        <v>39</v>
      </c>
      <c r="J48" s="14">
        <v>4</v>
      </c>
    </row>
    <row r="49" spans="1:10" ht="42" customHeight="1" x14ac:dyDescent="0.15">
      <c r="A49" s="6"/>
      <c r="B49" s="7"/>
      <c r="C49" s="7"/>
      <c r="D49" s="24" t="s">
        <v>58</v>
      </c>
      <c r="E49" s="8" t="s">
        <v>59</v>
      </c>
      <c r="F49" s="9">
        <v>12</v>
      </c>
      <c r="G49" s="12"/>
      <c r="I49" s="13">
        <v>40</v>
      </c>
      <c r="J49" s="14">
        <v>4</v>
      </c>
    </row>
    <row r="50" spans="1:10" ht="42" customHeight="1" x14ac:dyDescent="0.15">
      <c r="A50" s="6"/>
      <c r="B50" s="7"/>
      <c r="C50" s="7"/>
      <c r="D50" s="24" t="s">
        <v>60</v>
      </c>
      <c r="E50" s="8" t="s">
        <v>59</v>
      </c>
      <c r="F50" s="9">
        <v>2</v>
      </c>
      <c r="G50" s="12"/>
      <c r="I50" s="13">
        <v>41</v>
      </c>
      <c r="J50" s="14">
        <v>4</v>
      </c>
    </row>
    <row r="51" spans="1:10" ht="42" customHeight="1" x14ac:dyDescent="0.15">
      <c r="A51" s="6"/>
      <c r="B51" s="7"/>
      <c r="C51" s="24" t="s">
        <v>61</v>
      </c>
      <c r="D51" s="24"/>
      <c r="E51" s="8" t="s">
        <v>13</v>
      </c>
      <c r="F51" s="9">
        <v>1</v>
      </c>
      <c r="G51" s="11">
        <f>G52</f>
        <v>0</v>
      </c>
      <c r="I51" s="13">
        <v>42</v>
      </c>
      <c r="J51" s="14">
        <v>3</v>
      </c>
    </row>
    <row r="52" spans="1:10" ht="42" customHeight="1" x14ac:dyDescent="0.15">
      <c r="A52" s="6"/>
      <c r="B52" s="7"/>
      <c r="C52" s="7"/>
      <c r="D52" s="24" t="s">
        <v>62</v>
      </c>
      <c r="E52" s="8" t="s">
        <v>63</v>
      </c>
      <c r="F52" s="9">
        <v>90</v>
      </c>
      <c r="G52" s="12"/>
      <c r="I52" s="13">
        <v>43</v>
      </c>
      <c r="J52" s="14">
        <v>4</v>
      </c>
    </row>
    <row r="53" spans="1:10" ht="42" customHeight="1" x14ac:dyDescent="0.15">
      <c r="A53" s="6"/>
      <c r="B53" s="7"/>
      <c r="C53" s="24" t="s">
        <v>64</v>
      </c>
      <c r="D53" s="24"/>
      <c r="E53" s="8" t="s">
        <v>13</v>
      </c>
      <c r="F53" s="9">
        <v>1</v>
      </c>
      <c r="G53" s="11">
        <f>G54</f>
        <v>0</v>
      </c>
      <c r="I53" s="13">
        <v>44</v>
      </c>
      <c r="J53" s="14">
        <v>3</v>
      </c>
    </row>
    <row r="54" spans="1:10" ht="42" customHeight="1" x14ac:dyDescent="0.15">
      <c r="A54" s="6"/>
      <c r="B54" s="7"/>
      <c r="C54" s="7"/>
      <c r="D54" s="24" t="s">
        <v>65</v>
      </c>
      <c r="E54" s="8" t="s">
        <v>66</v>
      </c>
      <c r="F54" s="9">
        <v>40</v>
      </c>
      <c r="G54" s="12"/>
      <c r="I54" s="13">
        <v>45</v>
      </c>
      <c r="J54" s="14">
        <v>4</v>
      </c>
    </row>
    <row r="55" spans="1:10" ht="42" customHeight="1" x14ac:dyDescent="0.15">
      <c r="A55" s="23" t="s">
        <v>67</v>
      </c>
      <c r="B55" s="24"/>
      <c r="C55" s="24"/>
      <c r="D55" s="24"/>
      <c r="E55" s="8" t="s">
        <v>13</v>
      </c>
      <c r="F55" s="9">
        <v>1</v>
      </c>
      <c r="G55" s="11">
        <f>G56</f>
        <v>0</v>
      </c>
      <c r="I55" s="13">
        <v>46</v>
      </c>
      <c r="J55" s="14">
        <v>1</v>
      </c>
    </row>
    <row r="56" spans="1:10" ht="42" customHeight="1" x14ac:dyDescent="0.15">
      <c r="A56" s="6"/>
      <c r="B56" s="24" t="s">
        <v>68</v>
      </c>
      <c r="C56" s="24"/>
      <c r="D56" s="24"/>
      <c r="E56" s="8" t="s">
        <v>13</v>
      </c>
      <c r="F56" s="9">
        <v>1</v>
      </c>
      <c r="G56" s="11">
        <f>G57+G61</f>
        <v>0</v>
      </c>
      <c r="I56" s="13">
        <v>47</v>
      </c>
      <c r="J56" s="14">
        <v>2</v>
      </c>
    </row>
    <row r="57" spans="1:10" ht="42" customHeight="1" x14ac:dyDescent="0.15">
      <c r="A57" s="6"/>
      <c r="B57" s="7"/>
      <c r="C57" s="24" t="s">
        <v>69</v>
      </c>
      <c r="D57" s="24"/>
      <c r="E57" s="8" t="s">
        <v>13</v>
      </c>
      <c r="F57" s="9">
        <v>1</v>
      </c>
      <c r="G57" s="11">
        <f>G58+G59+G60</f>
        <v>0</v>
      </c>
      <c r="I57" s="13">
        <v>48</v>
      </c>
      <c r="J57" s="14">
        <v>3</v>
      </c>
    </row>
    <row r="58" spans="1:10" ht="42" customHeight="1" x14ac:dyDescent="0.15">
      <c r="A58" s="6"/>
      <c r="B58" s="7"/>
      <c r="C58" s="7"/>
      <c r="D58" s="24" t="s">
        <v>70</v>
      </c>
      <c r="E58" s="8" t="s">
        <v>24</v>
      </c>
      <c r="F58" s="9">
        <v>6</v>
      </c>
      <c r="G58" s="12"/>
      <c r="I58" s="13">
        <v>49</v>
      </c>
      <c r="J58" s="14">
        <v>4</v>
      </c>
    </row>
    <row r="59" spans="1:10" ht="42" customHeight="1" x14ac:dyDescent="0.15">
      <c r="A59" s="6"/>
      <c r="B59" s="7"/>
      <c r="C59" s="7"/>
      <c r="D59" s="24" t="s">
        <v>71</v>
      </c>
      <c r="E59" s="8" t="s">
        <v>17</v>
      </c>
      <c r="F59" s="9">
        <v>18</v>
      </c>
      <c r="G59" s="12"/>
      <c r="I59" s="13">
        <v>50</v>
      </c>
      <c r="J59" s="14">
        <v>4</v>
      </c>
    </row>
    <row r="60" spans="1:10" ht="42" customHeight="1" x14ac:dyDescent="0.15">
      <c r="A60" s="6"/>
      <c r="B60" s="7"/>
      <c r="C60" s="7"/>
      <c r="D60" s="24" t="s">
        <v>71</v>
      </c>
      <c r="E60" s="8" t="s">
        <v>17</v>
      </c>
      <c r="F60" s="9">
        <v>1</v>
      </c>
      <c r="G60" s="12"/>
      <c r="I60" s="13">
        <v>51</v>
      </c>
      <c r="J60" s="14">
        <v>4</v>
      </c>
    </row>
    <row r="61" spans="1:10" ht="42" customHeight="1" x14ac:dyDescent="0.15">
      <c r="A61" s="6"/>
      <c r="B61" s="7"/>
      <c r="C61" s="24" t="s">
        <v>72</v>
      </c>
      <c r="D61" s="24"/>
      <c r="E61" s="8" t="s">
        <v>13</v>
      </c>
      <c r="F61" s="9">
        <v>1</v>
      </c>
      <c r="G61" s="11">
        <f>G62+G63</f>
        <v>0</v>
      </c>
      <c r="I61" s="13">
        <v>52</v>
      </c>
      <c r="J61" s="14">
        <v>3</v>
      </c>
    </row>
    <row r="62" spans="1:10" ht="42" customHeight="1" x14ac:dyDescent="0.15">
      <c r="A62" s="6"/>
      <c r="B62" s="7"/>
      <c r="C62" s="7"/>
      <c r="D62" s="24" t="s">
        <v>32</v>
      </c>
      <c r="E62" s="8" t="s">
        <v>17</v>
      </c>
      <c r="F62" s="10">
        <v>0.3</v>
      </c>
      <c r="G62" s="12"/>
      <c r="I62" s="13">
        <v>53</v>
      </c>
      <c r="J62" s="14">
        <v>4</v>
      </c>
    </row>
    <row r="63" spans="1:10" ht="42" customHeight="1" x14ac:dyDescent="0.15">
      <c r="A63" s="6"/>
      <c r="B63" s="7"/>
      <c r="C63" s="7"/>
      <c r="D63" s="24" t="s">
        <v>33</v>
      </c>
      <c r="E63" s="8" t="s">
        <v>17</v>
      </c>
      <c r="F63" s="10">
        <v>0.3</v>
      </c>
      <c r="G63" s="12"/>
      <c r="I63" s="13">
        <v>54</v>
      </c>
      <c r="J63" s="14">
        <v>4</v>
      </c>
    </row>
    <row r="64" spans="1:10" ht="42" customHeight="1" x14ac:dyDescent="0.15">
      <c r="A64" s="23" t="s">
        <v>73</v>
      </c>
      <c r="B64" s="24"/>
      <c r="C64" s="24"/>
      <c r="D64" s="24"/>
      <c r="E64" s="8" t="s">
        <v>13</v>
      </c>
      <c r="F64" s="9">
        <v>1</v>
      </c>
      <c r="G64" s="11">
        <f>G11+G40+G56</f>
        <v>0</v>
      </c>
      <c r="I64" s="13">
        <v>55</v>
      </c>
      <c r="J64" s="14"/>
    </row>
    <row r="65" spans="1:10" ht="42" customHeight="1" x14ac:dyDescent="0.15">
      <c r="A65" s="23" t="s">
        <v>74</v>
      </c>
      <c r="B65" s="24"/>
      <c r="C65" s="24"/>
      <c r="D65" s="24"/>
      <c r="E65" s="8" t="s">
        <v>13</v>
      </c>
      <c r="F65" s="9">
        <v>1</v>
      </c>
      <c r="G65" s="11">
        <f>G66+G70</f>
        <v>0</v>
      </c>
      <c r="I65" s="13">
        <v>56</v>
      </c>
      <c r="J65" s="14">
        <v>200</v>
      </c>
    </row>
    <row r="66" spans="1:10" ht="42" customHeight="1" x14ac:dyDescent="0.15">
      <c r="A66" s="6"/>
      <c r="B66" s="24" t="s">
        <v>75</v>
      </c>
      <c r="C66" s="24"/>
      <c r="D66" s="24"/>
      <c r="E66" s="8" t="s">
        <v>13</v>
      </c>
      <c r="F66" s="9">
        <v>1</v>
      </c>
      <c r="G66" s="11">
        <f>G67</f>
        <v>0</v>
      </c>
      <c r="I66" s="13">
        <v>57</v>
      </c>
      <c r="J66" s="14">
        <v>2</v>
      </c>
    </row>
    <row r="67" spans="1:10" ht="42" customHeight="1" x14ac:dyDescent="0.15">
      <c r="A67" s="6"/>
      <c r="B67" s="7"/>
      <c r="C67" s="24" t="s">
        <v>76</v>
      </c>
      <c r="D67" s="24"/>
      <c r="E67" s="8" t="s">
        <v>13</v>
      </c>
      <c r="F67" s="9">
        <v>1</v>
      </c>
      <c r="G67" s="11">
        <f>G68+G69</f>
        <v>0</v>
      </c>
      <c r="I67" s="13">
        <v>58</v>
      </c>
      <c r="J67" s="14">
        <v>3</v>
      </c>
    </row>
    <row r="68" spans="1:10" ht="42" customHeight="1" x14ac:dyDescent="0.15">
      <c r="A68" s="6"/>
      <c r="B68" s="7"/>
      <c r="C68" s="7"/>
      <c r="D68" s="24" t="s">
        <v>77</v>
      </c>
      <c r="E68" s="8" t="s">
        <v>78</v>
      </c>
      <c r="F68" s="9">
        <v>1</v>
      </c>
      <c r="G68" s="12"/>
      <c r="I68" s="13">
        <v>59</v>
      </c>
      <c r="J68" s="14">
        <v>4</v>
      </c>
    </row>
    <row r="69" spans="1:10" ht="42" customHeight="1" x14ac:dyDescent="0.15">
      <c r="A69" s="6"/>
      <c r="B69" s="7"/>
      <c r="C69" s="7"/>
      <c r="D69" s="24" t="s">
        <v>79</v>
      </c>
      <c r="E69" s="8" t="s">
        <v>39</v>
      </c>
      <c r="F69" s="10">
        <v>47.5</v>
      </c>
      <c r="G69" s="12"/>
      <c r="I69" s="13">
        <v>60</v>
      </c>
      <c r="J69" s="14">
        <v>4</v>
      </c>
    </row>
    <row r="70" spans="1:10" ht="42" customHeight="1" x14ac:dyDescent="0.15">
      <c r="A70" s="6"/>
      <c r="B70" s="24" t="s">
        <v>80</v>
      </c>
      <c r="C70" s="24"/>
      <c r="D70" s="24"/>
      <c r="E70" s="8" t="s">
        <v>13</v>
      </c>
      <c r="F70" s="9">
        <v>1</v>
      </c>
      <c r="G70" s="12"/>
      <c r="I70" s="13">
        <v>61</v>
      </c>
      <c r="J70" s="14"/>
    </row>
    <row r="71" spans="1:10" ht="42" customHeight="1" x14ac:dyDescent="0.15">
      <c r="A71" s="23" t="s">
        <v>81</v>
      </c>
      <c r="B71" s="24"/>
      <c r="C71" s="24"/>
      <c r="D71" s="24"/>
      <c r="E71" s="8" t="s">
        <v>13</v>
      </c>
      <c r="F71" s="9">
        <v>1</v>
      </c>
      <c r="G71" s="11">
        <f>G64+G65</f>
        <v>0</v>
      </c>
      <c r="I71" s="13">
        <v>62</v>
      </c>
      <c r="J71" s="14"/>
    </row>
    <row r="72" spans="1:10" ht="42" customHeight="1" x14ac:dyDescent="0.15">
      <c r="A72" s="6"/>
      <c r="B72" s="24" t="s">
        <v>82</v>
      </c>
      <c r="C72" s="24"/>
      <c r="D72" s="24"/>
      <c r="E72" s="8" t="s">
        <v>13</v>
      </c>
      <c r="F72" s="9">
        <v>1</v>
      </c>
      <c r="G72" s="12"/>
      <c r="I72" s="13">
        <v>63</v>
      </c>
      <c r="J72" s="14">
        <v>210</v>
      </c>
    </row>
    <row r="73" spans="1:10" ht="42" customHeight="1" x14ac:dyDescent="0.15">
      <c r="A73" s="23" t="s">
        <v>83</v>
      </c>
      <c r="B73" s="24"/>
      <c r="C73" s="24"/>
      <c r="D73" s="24"/>
      <c r="E73" s="8" t="s">
        <v>13</v>
      </c>
      <c r="F73" s="9">
        <v>1</v>
      </c>
      <c r="G73" s="11">
        <f>G64+G65+G72</f>
        <v>0</v>
      </c>
      <c r="I73" s="13">
        <v>64</v>
      </c>
      <c r="J73" s="14"/>
    </row>
    <row r="74" spans="1:10" ht="42" customHeight="1" x14ac:dyDescent="0.15">
      <c r="A74" s="6"/>
      <c r="B74" s="24" t="s">
        <v>84</v>
      </c>
      <c r="C74" s="24"/>
      <c r="D74" s="24"/>
      <c r="E74" s="8" t="s">
        <v>13</v>
      </c>
      <c r="F74" s="9">
        <v>1</v>
      </c>
      <c r="G74" s="12"/>
      <c r="I74" s="13">
        <v>65</v>
      </c>
      <c r="J74" s="14">
        <v>220</v>
      </c>
    </row>
    <row r="75" spans="1:10" ht="42" customHeight="1" x14ac:dyDescent="0.15">
      <c r="A75" s="23" t="s">
        <v>85</v>
      </c>
      <c r="B75" s="24"/>
      <c r="C75" s="24"/>
      <c r="D75" s="24"/>
      <c r="E75" s="8" t="s">
        <v>13</v>
      </c>
      <c r="F75" s="9">
        <v>1</v>
      </c>
      <c r="G75" s="11">
        <f>G73+G74</f>
        <v>0</v>
      </c>
      <c r="I75" s="13">
        <v>66</v>
      </c>
      <c r="J75" s="14"/>
    </row>
    <row r="76" spans="1:10" ht="42" customHeight="1" x14ac:dyDescent="0.15">
      <c r="A76" s="23" t="s">
        <v>67</v>
      </c>
      <c r="B76" s="24"/>
      <c r="C76" s="24"/>
      <c r="D76" s="24"/>
      <c r="E76" s="8" t="s">
        <v>13</v>
      </c>
      <c r="F76" s="9">
        <v>1</v>
      </c>
      <c r="G76" s="11">
        <f>G77</f>
        <v>0</v>
      </c>
      <c r="I76" s="13">
        <v>67</v>
      </c>
      <c r="J76" s="14">
        <v>1</v>
      </c>
    </row>
    <row r="77" spans="1:10" ht="42" customHeight="1" x14ac:dyDescent="0.15">
      <c r="A77" s="6"/>
      <c r="B77" s="24" t="s">
        <v>86</v>
      </c>
      <c r="C77" s="24"/>
      <c r="D77" s="24"/>
      <c r="E77" s="8" t="s">
        <v>13</v>
      </c>
      <c r="F77" s="9">
        <v>1</v>
      </c>
      <c r="G77" s="11">
        <f>G78</f>
        <v>0</v>
      </c>
      <c r="I77" s="13">
        <v>68</v>
      </c>
      <c r="J77" s="14">
        <v>2</v>
      </c>
    </row>
    <row r="78" spans="1:10" ht="42" customHeight="1" x14ac:dyDescent="0.15">
      <c r="A78" s="6"/>
      <c r="B78" s="7"/>
      <c r="C78" s="24" t="s">
        <v>87</v>
      </c>
      <c r="D78" s="24"/>
      <c r="E78" s="8" t="s">
        <v>13</v>
      </c>
      <c r="F78" s="9">
        <v>1</v>
      </c>
      <c r="G78" s="11">
        <f>G79+G80+G81+G82+G83+G84</f>
        <v>0</v>
      </c>
      <c r="I78" s="13">
        <v>69</v>
      </c>
      <c r="J78" s="14">
        <v>3</v>
      </c>
    </row>
    <row r="79" spans="1:10" ht="42" customHeight="1" x14ac:dyDescent="0.15">
      <c r="A79" s="6"/>
      <c r="B79" s="7"/>
      <c r="C79" s="7"/>
      <c r="D79" s="24" t="s">
        <v>88</v>
      </c>
      <c r="E79" s="8" t="s">
        <v>43</v>
      </c>
      <c r="F79" s="9">
        <v>7</v>
      </c>
      <c r="G79" s="12"/>
      <c r="I79" s="13">
        <v>70</v>
      </c>
      <c r="J79" s="14">
        <v>4</v>
      </c>
    </row>
    <row r="80" spans="1:10" ht="42" customHeight="1" x14ac:dyDescent="0.15">
      <c r="A80" s="6"/>
      <c r="B80" s="7"/>
      <c r="C80" s="7"/>
      <c r="D80" s="24" t="s">
        <v>89</v>
      </c>
      <c r="E80" s="8" t="s">
        <v>24</v>
      </c>
      <c r="F80" s="9">
        <v>31</v>
      </c>
      <c r="G80" s="12"/>
      <c r="I80" s="13">
        <v>71</v>
      </c>
      <c r="J80" s="14">
        <v>4</v>
      </c>
    </row>
    <row r="81" spans="1:10" ht="42" customHeight="1" x14ac:dyDescent="0.15">
      <c r="A81" s="6"/>
      <c r="B81" s="7"/>
      <c r="C81" s="7"/>
      <c r="D81" s="24" t="s">
        <v>90</v>
      </c>
      <c r="E81" s="8" t="s">
        <v>17</v>
      </c>
      <c r="F81" s="9">
        <v>15</v>
      </c>
      <c r="G81" s="12"/>
      <c r="I81" s="13">
        <v>72</v>
      </c>
      <c r="J81" s="14">
        <v>4</v>
      </c>
    </row>
    <row r="82" spans="1:10" ht="42" customHeight="1" x14ac:dyDescent="0.15">
      <c r="A82" s="6"/>
      <c r="B82" s="7"/>
      <c r="C82" s="7"/>
      <c r="D82" s="24" t="s">
        <v>91</v>
      </c>
      <c r="E82" s="8" t="s">
        <v>17</v>
      </c>
      <c r="F82" s="10">
        <v>0.7</v>
      </c>
      <c r="G82" s="12"/>
      <c r="I82" s="13">
        <v>73</v>
      </c>
      <c r="J82" s="14">
        <v>4</v>
      </c>
    </row>
    <row r="83" spans="1:10" ht="42" customHeight="1" x14ac:dyDescent="0.15">
      <c r="A83" s="6"/>
      <c r="B83" s="7"/>
      <c r="C83" s="7"/>
      <c r="D83" s="24" t="s">
        <v>92</v>
      </c>
      <c r="E83" s="8" t="s">
        <v>24</v>
      </c>
      <c r="F83" s="9">
        <v>1</v>
      </c>
      <c r="G83" s="12"/>
      <c r="I83" s="13">
        <v>74</v>
      </c>
      <c r="J83" s="14">
        <v>4</v>
      </c>
    </row>
    <row r="84" spans="1:10" ht="42" customHeight="1" x14ac:dyDescent="0.15">
      <c r="A84" s="6"/>
      <c r="B84" s="7"/>
      <c r="C84" s="7"/>
      <c r="D84" s="24" t="s">
        <v>93</v>
      </c>
      <c r="E84" s="8" t="s">
        <v>17</v>
      </c>
      <c r="F84" s="9">
        <v>1</v>
      </c>
      <c r="G84" s="12"/>
      <c r="I84" s="13">
        <v>75</v>
      </c>
      <c r="J84" s="14">
        <v>4</v>
      </c>
    </row>
    <row r="85" spans="1:10" ht="42" customHeight="1" x14ac:dyDescent="0.15">
      <c r="A85" s="23" t="s">
        <v>73</v>
      </c>
      <c r="B85" s="24"/>
      <c r="C85" s="24"/>
      <c r="D85" s="24"/>
      <c r="E85" s="8" t="s">
        <v>13</v>
      </c>
      <c r="F85" s="9">
        <v>1</v>
      </c>
      <c r="G85" s="11">
        <f>G77</f>
        <v>0</v>
      </c>
      <c r="I85" s="13">
        <v>76</v>
      </c>
      <c r="J85" s="14"/>
    </row>
    <row r="86" spans="1:10" ht="42" customHeight="1" x14ac:dyDescent="0.15">
      <c r="A86" s="23" t="s">
        <v>74</v>
      </c>
      <c r="B86" s="24"/>
      <c r="C86" s="24"/>
      <c r="D86" s="24"/>
      <c r="E86" s="8" t="s">
        <v>13</v>
      </c>
      <c r="F86" s="9">
        <v>1</v>
      </c>
      <c r="G86" s="11">
        <f>G87</f>
        <v>0</v>
      </c>
      <c r="I86" s="13">
        <v>77</v>
      </c>
      <c r="J86" s="14">
        <v>200</v>
      </c>
    </row>
    <row r="87" spans="1:10" ht="42" customHeight="1" x14ac:dyDescent="0.15">
      <c r="A87" s="6"/>
      <c r="B87" s="24" t="s">
        <v>80</v>
      </c>
      <c r="C87" s="24"/>
      <c r="D87" s="24"/>
      <c r="E87" s="8" t="s">
        <v>13</v>
      </c>
      <c r="F87" s="9">
        <v>1</v>
      </c>
      <c r="G87" s="12"/>
      <c r="I87" s="13">
        <v>78</v>
      </c>
      <c r="J87" s="14"/>
    </row>
    <row r="88" spans="1:10" ht="42" customHeight="1" x14ac:dyDescent="0.15">
      <c r="A88" s="23" t="s">
        <v>81</v>
      </c>
      <c r="B88" s="24"/>
      <c r="C88" s="24"/>
      <c r="D88" s="24"/>
      <c r="E88" s="8" t="s">
        <v>13</v>
      </c>
      <c r="F88" s="9">
        <v>1</v>
      </c>
      <c r="G88" s="11">
        <f>G85+G86</f>
        <v>0</v>
      </c>
      <c r="I88" s="13">
        <v>79</v>
      </c>
      <c r="J88" s="14"/>
    </row>
    <row r="89" spans="1:10" ht="42" customHeight="1" x14ac:dyDescent="0.15">
      <c r="A89" s="6"/>
      <c r="B89" s="24" t="s">
        <v>82</v>
      </c>
      <c r="C89" s="24"/>
      <c r="D89" s="24"/>
      <c r="E89" s="8" t="s">
        <v>13</v>
      </c>
      <c r="F89" s="9">
        <v>1</v>
      </c>
      <c r="G89" s="12"/>
      <c r="I89" s="13">
        <v>80</v>
      </c>
      <c r="J89" s="14">
        <v>210</v>
      </c>
    </row>
    <row r="90" spans="1:10" ht="42" customHeight="1" x14ac:dyDescent="0.15">
      <c r="A90" s="23" t="s">
        <v>83</v>
      </c>
      <c r="B90" s="24"/>
      <c r="C90" s="24"/>
      <c r="D90" s="24"/>
      <c r="E90" s="8" t="s">
        <v>13</v>
      </c>
      <c r="F90" s="9">
        <v>1</v>
      </c>
      <c r="G90" s="11">
        <f>G85+G86+G89</f>
        <v>0</v>
      </c>
      <c r="I90" s="13">
        <v>81</v>
      </c>
      <c r="J90" s="14"/>
    </row>
    <row r="91" spans="1:10" ht="42" customHeight="1" x14ac:dyDescent="0.15">
      <c r="A91" s="6"/>
      <c r="B91" s="24" t="s">
        <v>84</v>
      </c>
      <c r="C91" s="24"/>
      <c r="D91" s="24"/>
      <c r="E91" s="8" t="s">
        <v>13</v>
      </c>
      <c r="F91" s="9">
        <v>1</v>
      </c>
      <c r="G91" s="12"/>
      <c r="I91" s="13">
        <v>82</v>
      </c>
      <c r="J91" s="14">
        <v>220</v>
      </c>
    </row>
    <row r="92" spans="1:10" ht="42" customHeight="1" x14ac:dyDescent="0.15">
      <c r="A92" s="23" t="s">
        <v>85</v>
      </c>
      <c r="B92" s="24"/>
      <c r="C92" s="24"/>
      <c r="D92" s="24"/>
      <c r="E92" s="8" t="s">
        <v>13</v>
      </c>
      <c r="F92" s="9">
        <v>1</v>
      </c>
      <c r="G92" s="11">
        <f>G90+G91</f>
        <v>0</v>
      </c>
      <c r="I92" s="13">
        <v>83</v>
      </c>
      <c r="J92" s="14"/>
    </row>
    <row r="93" spans="1:10" ht="42" customHeight="1" x14ac:dyDescent="0.15">
      <c r="A93" s="23" t="s">
        <v>94</v>
      </c>
      <c r="B93" s="24"/>
      <c r="C93" s="24"/>
      <c r="D93" s="24"/>
      <c r="E93" s="8" t="s">
        <v>13</v>
      </c>
      <c r="F93" s="9">
        <v>1</v>
      </c>
      <c r="G93" s="11">
        <f>G64+G85</f>
        <v>0</v>
      </c>
      <c r="I93" s="13">
        <v>84</v>
      </c>
      <c r="J93" s="14">
        <v>20</v>
      </c>
    </row>
    <row r="94" spans="1:10" ht="42" customHeight="1" x14ac:dyDescent="0.15">
      <c r="A94" s="23" t="s">
        <v>95</v>
      </c>
      <c r="B94" s="24"/>
      <c r="C94" s="24"/>
      <c r="D94" s="24"/>
      <c r="E94" s="8" t="s">
        <v>13</v>
      </c>
      <c r="F94" s="9">
        <v>1</v>
      </c>
      <c r="G94" s="11">
        <f>G75+G92</f>
        <v>0</v>
      </c>
      <c r="I94" s="13">
        <v>85</v>
      </c>
      <c r="J94" s="14">
        <v>30</v>
      </c>
    </row>
    <row r="95" spans="1:10" ht="42" customHeight="1" x14ac:dyDescent="0.15">
      <c r="A95" s="25" t="s">
        <v>96</v>
      </c>
      <c r="B95" s="26"/>
      <c r="C95" s="26"/>
      <c r="D95" s="26"/>
      <c r="E95" s="15" t="s">
        <v>97</v>
      </c>
      <c r="F95" s="16" t="s">
        <v>97</v>
      </c>
      <c r="G95" s="17">
        <f>G94</f>
        <v>0</v>
      </c>
      <c r="I95" s="18">
        <v>86</v>
      </c>
      <c r="J95" s="18">
        <v>90</v>
      </c>
    </row>
  </sheetData>
  <sheetProtection sheet="1"/>
  <mergeCells count="92">
    <mergeCell ref="A94:D94"/>
    <mergeCell ref="A95:D95"/>
    <mergeCell ref="B89:D89"/>
    <mergeCell ref="A90:D90"/>
    <mergeCell ref="B91:D91"/>
    <mergeCell ref="A92:D92"/>
    <mergeCell ref="A93:D93"/>
    <mergeCell ref="D84"/>
    <mergeCell ref="A85:D85"/>
    <mergeCell ref="A86:D86"/>
    <mergeCell ref="B87:D87"/>
    <mergeCell ref="A88:D88"/>
    <mergeCell ref="D79"/>
    <mergeCell ref="D80"/>
    <mergeCell ref="D81"/>
    <mergeCell ref="D82"/>
    <mergeCell ref="D83"/>
    <mergeCell ref="B74:D74"/>
    <mergeCell ref="A75:D75"/>
    <mergeCell ref="A76:D76"/>
    <mergeCell ref="B77:D77"/>
    <mergeCell ref="C78:D78"/>
    <mergeCell ref="D69"/>
    <mergeCell ref="B70:D70"/>
    <mergeCell ref="A71:D71"/>
    <mergeCell ref="B72:D72"/>
    <mergeCell ref="A73:D73"/>
    <mergeCell ref="A64:D64"/>
    <mergeCell ref="A65:D65"/>
    <mergeCell ref="B66:D66"/>
    <mergeCell ref="C67:D67"/>
    <mergeCell ref="D68"/>
    <mergeCell ref="D59"/>
    <mergeCell ref="D60"/>
    <mergeCell ref="C61:D61"/>
    <mergeCell ref="D62"/>
    <mergeCell ref="D63"/>
    <mergeCell ref="D54"/>
    <mergeCell ref="A55:D55"/>
    <mergeCell ref="B56:D56"/>
    <mergeCell ref="C57:D57"/>
    <mergeCell ref="D58"/>
    <mergeCell ref="D49"/>
    <mergeCell ref="D50"/>
    <mergeCell ref="C51:D51"/>
    <mergeCell ref="D52"/>
    <mergeCell ref="C53:D53"/>
    <mergeCell ref="D44"/>
    <mergeCell ref="C45:D45"/>
    <mergeCell ref="D46"/>
    <mergeCell ref="D47"/>
    <mergeCell ref="D48"/>
    <mergeCell ref="D39"/>
    <mergeCell ref="B40:D40"/>
    <mergeCell ref="C41:D41"/>
    <mergeCell ref="D42"/>
    <mergeCell ref="D43"/>
    <mergeCell ref="D34"/>
    <mergeCell ref="D35"/>
    <mergeCell ref="D36"/>
    <mergeCell ref="D37"/>
    <mergeCell ref="D38"/>
    <mergeCell ref="C29:D29"/>
    <mergeCell ref="D30"/>
    <mergeCell ref="D31"/>
    <mergeCell ref="D32"/>
    <mergeCell ref="D33"/>
    <mergeCell ref="D24"/>
    <mergeCell ref="D25"/>
    <mergeCell ref="D26"/>
    <mergeCell ref="D27"/>
    <mergeCell ref="D28"/>
    <mergeCell ref="D19"/>
    <mergeCell ref="D20"/>
    <mergeCell ref="D21"/>
    <mergeCell ref="C22:D22"/>
    <mergeCell ref="D23"/>
    <mergeCell ref="D14"/>
    <mergeCell ref="D15"/>
    <mergeCell ref="D16"/>
    <mergeCell ref="D17"/>
    <mergeCell ref="D18"/>
    <mergeCell ref="A9:D9"/>
    <mergeCell ref="A10:D10"/>
    <mergeCell ref="B11:D11"/>
    <mergeCell ref="C12:D12"/>
    <mergeCell ref="D13"/>
    <mergeCell ref="A7:G7"/>
    <mergeCell ref="F3:G3"/>
    <mergeCell ref="F4:G4"/>
    <mergeCell ref="F5:G5"/>
    <mergeCell ref="B8:G8"/>
  </mergeCells>
  <phoneticPr fontId="3"/>
  <pageMargins left="0.78740157480314965" right="0.78740157480314965" top="0.98425196850393704" bottom="0.98425196850393704" header="0.51181102362204722" footer="0.51181102362204722"/>
  <pageSetup paperSize="9" fitToHeight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2025-12-09T03:51:37Z</dcterms:created>
  <dcterms:modified xsi:type="dcterms:W3CDTF">2025-12-09T03:51:42Z</dcterms:modified>
</cp:coreProperties>
</file>